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over" sheetId="1" r:id="rId1"/>
    <sheet name="Labor" sheetId="2" r:id="rId2"/>
    <sheet name="Materials " sheetId="3" r:id="rId3"/>
    <sheet name="Service" sheetId="4" r:id="rId4"/>
    <sheet name="Equipment " sheetId="5" r:id="rId5"/>
    <sheet name="Sheet1" sheetId="6" r:id="rId6"/>
  </sheets>
  <definedNames>
    <definedName name="_xlnm.Print_Area" localSheetId="1">'Labor'!$A:$IV</definedName>
  </definedNames>
  <calcPr fullCalcOnLoad="1"/>
</workbook>
</file>

<file path=xl/sharedStrings.xml><?xml version="1.0" encoding="utf-8"?>
<sst xmlns="http://schemas.openxmlformats.org/spreadsheetml/2006/main" count="101" uniqueCount="79">
  <si>
    <t>THE STATE OF DELAWARE</t>
  </si>
  <si>
    <t>DEPARTMENT OF TRANSPORTATION</t>
  </si>
  <si>
    <t>EXTRA WORK BY FORCE ACCOUNT</t>
  </si>
  <si>
    <t>Date:</t>
  </si>
  <si>
    <t>Contract No.:</t>
  </si>
  <si>
    <t>Contract Name:</t>
  </si>
  <si>
    <t>Division:</t>
  </si>
  <si>
    <t xml:space="preserve">The following is an accurate summary of work performed by force account procedure in accordance with the </t>
  </si>
  <si>
    <t>contract and specifications, as recorded and agreed to on a daily basis for furnishing the necessary labor, material</t>
  </si>
  <si>
    <t>and equipment for:</t>
  </si>
  <si>
    <t>SUMMARY</t>
  </si>
  <si>
    <t>(1)</t>
  </si>
  <si>
    <t>LABOR</t>
  </si>
  <si>
    <t>Subsistence</t>
  </si>
  <si>
    <t>Health &amp; Welfare Benefits</t>
  </si>
  <si>
    <t>Pension</t>
  </si>
  <si>
    <t>Sub-total</t>
  </si>
  <si>
    <t>TOTAL LABOR</t>
  </si>
  <si>
    <t>(2)</t>
  </si>
  <si>
    <t>MATERIALS</t>
  </si>
  <si>
    <t>TOTAL MATERIALS</t>
  </si>
  <si>
    <t>(3)</t>
  </si>
  <si>
    <t>EQUIPMENT</t>
  </si>
  <si>
    <t>TOTAL EQUIPMENT</t>
  </si>
  <si>
    <t>(4)</t>
  </si>
  <si>
    <t>INSURANCE &amp; TAXES</t>
  </si>
  <si>
    <t>Public Liability &amp; Property Damage</t>
  </si>
  <si>
    <t>Workman's Compensation</t>
  </si>
  <si>
    <t>Unemployment &amp; Social Security</t>
  </si>
  <si>
    <t>TOTAL INSUR. &amp; TAXES</t>
  </si>
  <si>
    <t>(5)</t>
  </si>
  <si>
    <t>TOTAL LABOR, MATERIALS, EQUIPMENT, INSURANCE &amp; TAXES</t>
  </si>
  <si>
    <t>(6)</t>
  </si>
  <si>
    <t>BOND</t>
  </si>
  <si>
    <t>PER   $100.00</t>
  </si>
  <si>
    <t>TOTAL AMOUNT OF FORCE ACCOUNT</t>
  </si>
  <si>
    <t>The above is the correct force and material account of this order.</t>
  </si>
  <si>
    <t>Contractor</t>
  </si>
  <si>
    <t>Division Engineer</t>
  </si>
  <si>
    <t>FORCE ACCOUNT</t>
  </si>
  <si>
    <t>CONTRACT #</t>
  </si>
  <si>
    <t>DATE</t>
  </si>
  <si>
    <t>NAME</t>
  </si>
  <si>
    <t>CLASS</t>
  </si>
  <si>
    <t>H &amp; W</t>
  </si>
  <si>
    <t>RATE</t>
  </si>
  <si>
    <t>HOURS</t>
  </si>
  <si>
    <t>AMOUNT</t>
  </si>
  <si>
    <t>H &amp; W/ HR.</t>
  </si>
  <si>
    <t>BENEFITS:</t>
  </si>
  <si>
    <t>F/A DATE</t>
  </si>
  <si>
    <t>QUAN.</t>
  </si>
  <si>
    <t>UNIT</t>
  </si>
  <si>
    <t>DESCRIPTION</t>
  </si>
  <si>
    <t>UNIT PRICE</t>
  </si>
  <si>
    <t>TOTAL MATERIALS-</t>
  </si>
  <si>
    <t>MAKE</t>
  </si>
  <si>
    <t>MODEL</t>
  </si>
  <si>
    <t>RATE/HR.</t>
  </si>
  <si>
    <t>Total Equipment -</t>
  </si>
  <si>
    <t>Labor Total-</t>
  </si>
  <si>
    <t>Health &amp; Welfare Total-</t>
  </si>
  <si>
    <t>Sub Contractor:</t>
  </si>
  <si>
    <t>PLUS 5% Profit</t>
  </si>
  <si>
    <t>PLUS 10%  Overhead</t>
  </si>
  <si>
    <t>PLUS 10% Overhead</t>
  </si>
  <si>
    <t>SERVICE INVOICE</t>
  </si>
  <si>
    <t>Service PLUS 5% Administrative Cost</t>
  </si>
  <si>
    <t>SERVICES</t>
  </si>
  <si>
    <t>Total Services -</t>
  </si>
  <si>
    <t>COMPANY</t>
  </si>
  <si>
    <t>SERVICE</t>
  </si>
  <si>
    <t xml:space="preserve">Prime Contractor: </t>
  </si>
  <si>
    <t>Scale.</t>
  </si>
  <si>
    <t>Worksheet is an estimate Cost to perform work.</t>
  </si>
  <si>
    <t>Subcontractor markup is 10% for work up to $100,000.</t>
  </si>
  <si>
    <t>Subcontractor markup is 5% for work over $100,000.</t>
  </si>
  <si>
    <r>
      <rPr>
        <b/>
        <sz val="10"/>
        <color indexed="10"/>
        <rFont val="Times New Roman"/>
        <family val="1"/>
      </rPr>
      <t>NOTE:</t>
    </r>
    <r>
      <rPr>
        <sz val="10"/>
        <rFont val="Times New Roman"/>
        <family val="1"/>
      </rPr>
      <t xml:space="preserve"> FUTURE CHANGES TO SUBCONTRACTOR MARK-UP will be effective in the new Standard Specifications.</t>
    </r>
  </si>
  <si>
    <t>For Projects Bid Under August 2016 Specs.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</si>
</sst>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Continuous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7" fontId="5" fillId="33" borderId="11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7" fontId="5" fillId="34" borderId="0" xfId="0" applyNumberFormat="1" applyFont="1" applyFill="1" applyAlignment="1">
      <alignment/>
    </xf>
    <xf numFmtId="7" fontId="5" fillId="34" borderId="12" xfId="0" applyNumberFormat="1" applyFont="1" applyFill="1" applyBorder="1" applyAlignment="1">
      <alignment/>
    </xf>
    <xf numFmtId="7" fontId="5" fillId="0" borderId="13" xfId="0" applyNumberFormat="1" applyFont="1" applyBorder="1" applyAlignment="1">
      <alignment/>
    </xf>
    <xf numFmtId="7" fontId="5" fillId="0" borderId="12" xfId="0" applyNumberFormat="1" applyFont="1" applyBorder="1" applyAlignment="1">
      <alignment/>
    </xf>
    <xf numFmtId="7" fontId="5" fillId="0" borderId="0" xfId="0" applyNumberFormat="1" applyFont="1" applyAlignment="1">
      <alignment/>
    </xf>
    <xf numFmtId="2" fontId="5" fillId="35" borderId="0" xfId="0" applyNumberFormat="1" applyFont="1" applyFill="1" applyAlignment="1">
      <alignment/>
    </xf>
    <xf numFmtId="7" fontId="5" fillId="0" borderId="11" xfId="0" applyNumberFormat="1" applyFont="1" applyBorder="1" applyAlignment="1">
      <alignment/>
    </xf>
    <xf numFmtId="7" fontId="5" fillId="35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 horizontal="centerContinuous"/>
    </xf>
    <xf numFmtId="164" fontId="10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Continuous"/>
    </xf>
    <xf numFmtId="0" fontId="10" fillId="0" borderId="20" xfId="0" applyFont="1" applyBorder="1" applyAlignment="1">
      <alignment horizontal="center"/>
    </xf>
    <xf numFmtId="7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7" fontId="10" fillId="0" borderId="19" xfId="0" applyNumberFormat="1" applyFont="1" applyBorder="1" applyAlignment="1" applyProtection="1">
      <alignment horizontal="center"/>
      <protection/>
    </xf>
    <xf numFmtId="7" fontId="10" fillId="0" borderId="21" xfId="0" applyNumberFormat="1" applyFont="1" applyBorder="1" applyAlignment="1">
      <alignment horizontal="center"/>
    </xf>
    <xf numFmtId="7" fontId="10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Continuous"/>
    </xf>
    <xf numFmtId="7" fontId="10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7" fontId="10" fillId="0" borderId="0" xfId="0" applyNumberFormat="1" applyFont="1" applyAlignment="1">
      <alignment/>
    </xf>
    <xf numFmtId="7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7" fontId="1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6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10" fillId="0" borderId="28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7" fontId="10" fillId="0" borderId="29" xfId="0" applyNumberFormat="1" applyFont="1" applyBorder="1" applyAlignment="1">
      <alignment horizontal="center"/>
    </xf>
    <xf numFmtId="0" fontId="6" fillId="0" borderId="24" xfId="0" applyFont="1" applyBorder="1" applyAlignment="1" quotePrefix="1">
      <alignment horizontal="left"/>
    </xf>
    <xf numFmtId="7" fontId="10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7" fontId="10" fillId="0" borderId="25" xfId="0" applyNumberFormat="1" applyFont="1" applyBorder="1" applyAlignment="1">
      <alignment horizontal="center"/>
    </xf>
    <xf numFmtId="15" fontId="5" fillId="0" borderId="0" xfId="0" applyNumberFormat="1" applyFont="1" applyAlignment="1">
      <alignment horizontal="left"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Continuous"/>
    </xf>
    <xf numFmtId="7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7" fontId="5" fillId="0" borderId="31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7" fillId="0" borderId="0" xfId="0" applyFont="1" applyAlignment="1">
      <alignment/>
    </xf>
    <xf numFmtId="0" fontId="8" fillId="36" borderId="0" xfId="0" applyFont="1" applyFill="1" applyAlignment="1">
      <alignment/>
    </xf>
    <xf numFmtId="0" fontId="10" fillId="0" borderId="3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zoomScalePageLayoutView="0" workbookViewId="0" topLeftCell="A1">
      <selection activeCell="B3" sqref="B3"/>
    </sheetView>
  </sheetViews>
  <sheetFormatPr defaultColWidth="9.140625" defaultRowHeight="12.75"/>
  <cols>
    <col min="2" max="2" width="11.57421875" style="0" customWidth="1"/>
    <col min="7" max="7" width="9.421875" style="0" customWidth="1"/>
    <col min="8" max="8" width="9.7109375" style="0" customWidth="1"/>
    <col min="9" max="9" width="13.57421875" style="0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78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 thickTop="1">
      <c r="A6" s="5" t="s">
        <v>72</v>
      </c>
      <c r="B6" s="6"/>
      <c r="C6" s="7"/>
      <c r="D6" s="6"/>
      <c r="E6" s="6"/>
      <c r="F6" s="6"/>
      <c r="G6" s="8" t="s">
        <v>3</v>
      </c>
      <c r="H6" s="9"/>
      <c r="I6" s="6"/>
      <c r="J6" s="6"/>
    </row>
    <row r="7" spans="1:10" ht="15">
      <c r="A7" s="10" t="s">
        <v>62</v>
      </c>
      <c r="B7" s="6"/>
      <c r="C7" s="7"/>
      <c r="D7" s="6"/>
      <c r="E7" s="6"/>
      <c r="F7" s="6"/>
      <c r="G7" s="8" t="s">
        <v>4</v>
      </c>
      <c r="H7" s="10"/>
      <c r="I7" s="6"/>
      <c r="J7" s="6"/>
    </row>
    <row r="8" spans="1:10" ht="12.75">
      <c r="A8" s="6"/>
      <c r="B8" s="6"/>
      <c r="C8" s="6"/>
      <c r="D8" s="6"/>
      <c r="E8" s="6"/>
      <c r="F8" s="6"/>
      <c r="G8" s="8" t="s">
        <v>5</v>
      </c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8" t="s">
        <v>6</v>
      </c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3.5">
      <c r="A11" s="11" t="s">
        <v>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3.5">
      <c r="A12" s="12" t="s">
        <v>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3.5">
      <c r="A13" s="13" t="s">
        <v>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14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79"/>
      <c r="B15" s="10"/>
      <c r="C15" s="6"/>
      <c r="D15" s="6"/>
      <c r="E15" s="6"/>
      <c r="F15" s="6"/>
      <c r="G15" s="6"/>
      <c r="H15" s="6"/>
      <c r="I15" s="6"/>
      <c r="J15" s="6"/>
    </row>
    <row r="16" spans="1:10" ht="13.5">
      <c r="A16" s="79"/>
      <c r="B16" s="10"/>
      <c r="C16" s="6" t="s">
        <v>73</v>
      </c>
      <c r="D16" s="88" t="s">
        <v>74</v>
      </c>
      <c r="E16" s="6"/>
      <c r="F16" s="6"/>
      <c r="G16" s="6"/>
      <c r="H16" s="6"/>
      <c r="I16" s="6"/>
      <c r="J16" s="6"/>
    </row>
    <row r="17" spans="1:10" ht="12.75">
      <c r="A17" s="14"/>
      <c r="B17" s="10"/>
      <c r="C17" s="6"/>
      <c r="D17" s="6"/>
      <c r="E17" s="6"/>
      <c r="F17" s="6"/>
      <c r="G17" s="6"/>
      <c r="H17" s="6"/>
      <c r="I17" s="6"/>
      <c r="J17" s="6"/>
    </row>
    <row r="18" spans="1:10" ht="13.5">
      <c r="A18" s="15" t="s">
        <v>10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3.5" thickBot="1">
      <c r="A19" s="5" t="s">
        <v>11</v>
      </c>
      <c r="B19" s="16" t="s">
        <v>12</v>
      </c>
      <c r="C19" s="17"/>
      <c r="D19" s="17"/>
      <c r="E19" s="17"/>
      <c r="F19" s="17"/>
      <c r="G19" s="17"/>
      <c r="H19" s="17"/>
      <c r="I19" s="18">
        <f>Labor!I30</f>
        <v>0</v>
      </c>
      <c r="J19" s="6"/>
    </row>
    <row r="20" spans="1:10" ht="12.75">
      <c r="A20" s="6"/>
      <c r="B20" s="19" t="s">
        <v>13</v>
      </c>
      <c r="C20" s="19"/>
      <c r="D20" s="19"/>
      <c r="E20" s="19"/>
      <c r="F20" s="19"/>
      <c r="G20" s="19"/>
      <c r="H20" s="19"/>
      <c r="I20" s="20">
        <v>0</v>
      </c>
      <c r="J20" s="6"/>
    </row>
    <row r="21" spans="1:10" ht="12.75">
      <c r="A21" s="6"/>
      <c r="B21" s="19" t="s">
        <v>14</v>
      </c>
      <c r="C21" s="19"/>
      <c r="D21" s="19"/>
      <c r="E21" s="19"/>
      <c r="F21" s="19"/>
      <c r="G21" s="19"/>
      <c r="H21" s="19"/>
      <c r="I21" s="20">
        <f>Labor!E30</f>
        <v>0</v>
      </c>
      <c r="J21" s="6"/>
    </row>
    <row r="22" spans="1:10" ht="12.75">
      <c r="A22" s="6"/>
      <c r="B22" s="19" t="s">
        <v>15</v>
      </c>
      <c r="C22" s="19"/>
      <c r="D22" s="19"/>
      <c r="E22" s="19"/>
      <c r="F22" s="19"/>
      <c r="G22" s="19"/>
      <c r="H22" s="19"/>
      <c r="I22" s="21"/>
      <c r="J22" s="6"/>
    </row>
    <row r="23" spans="1:10" ht="12.75">
      <c r="A23" s="6"/>
      <c r="B23" s="6"/>
      <c r="C23" s="6"/>
      <c r="D23" s="6"/>
      <c r="E23" s="6"/>
      <c r="F23" s="2" t="s">
        <v>16</v>
      </c>
      <c r="G23" s="2"/>
      <c r="H23" s="6"/>
      <c r="I23" s="22">
        <f>SUM(I19:I22)</f>
        <v>0</v>
      </c>
      <c r="J23" s="6"/>
    </row>
    <row r="24" spans="1:10" ht="12.75">
      <c r="A24" s="6"/>
      <c r="B24" s="6"/>
      <c r="C24" s="6"/>
      <c r="D24" s="6"/>
      <c r="E24" s="6"/>
      <c r="F24" s="2" t="s">
        <v>63</v>
      </c>
      <c r="G24" s="2"/>
      <c r="H24" s="6"/>
      <c r="I24" s="23">
        <f>I23*0.05</f>
        <v>0</v>
      </c>
      <c r="J24" s="6"/>
    </row>
    <row r="25" spans="1:10" ht="12.75">
      <c r="A25" s="6"/>
      <c r="B25" s="6"/>
      <c r="C25" s="6"/>
      <c r="D25" s="6"/>
      <c r="E25" s="6"/>
      <c r="F25" s="2" t="s">
        <v>64</v>
      </c>
      <c r="G25" s="2"/>
      <c r="H25" s="6"/>
      <c r="I25" s="23">
        <f>I23*0.1</f>
        <v>0</v>
      </c>
      <c r="J25" s="6"/>
    </row>
    <row r="26" spans="1:10" ht="12.75">
      <c r="A26" s="6"/>
      <c r="B26" s="6"/>
      <c r="C26" s="6"/>
      <c r="D26" s="6"/>
      <c r="E26" s="6"/>
      <c r="F26" s="2" t="s">
        <v>17</v>
      </c>
      <c r="G26" s="2"/>
      <c r="H26" s="6"/>
      <c r="I26" s="22">
        <f>SUM(I23:I25)</f>
        <v>0</v>
      </c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3.5" thickBot="1">
      <c r="A28" s="5" t="s">
        <v>18</v>
      </c>
      <c r="B28" s="16" t="s">
        <v>19</v>
      </c>
      <c r="C28" s="17"/>
      <c r="D28" s="17"/>
      <c r="E28" s="17"/>
      <c r="F28" s="17"/>
      <c r="G28" s="17"/>
      <c r="H28" s="17"/>
      <c r="I28" s="18">
        <f>'Materials '!I33</f>
        <v>0</v>
      </c>
      <c r="J28" s="6"/>
    </row>
    <row r="29" spans="1:10" ht="12.75">
      <c r="A29" s="6"/>
      <c r="B29" s="6"/>
      <c r="C29" s="6"/>
      <c r="D29" s="6"/>
      <c r="E29" s="6"/>
      <c r="F29" s="2" t="s">
        <v>63</v>
      </c>
      <c r="G29" s="2"/>
      <c r="H29" s="6"/>
      <c r="I29" s="23">
        <f>I28*0.05</f>
        <v>0</v>
      </c>
      <c r="J29" s="6"/>
    </row>
    <row r="30" spans="1:10" ht="12.75">
      <c r="A30" s="6"/>
      <c r="B30" s="6"/>
      <c r="C30" s="6"/>
      <c r="D30" s="6"/>
      <c r="E30" s="6"/>
      <c r="F30" s="2" t="s">
        <v>64</v>
      </c>
      <c r="G30" s="2"/>
      <c r="H30" s="6"/>
      <c r="I30" s="22">
        <f>I28*0.1</f>
        <v>0</v>
      </c>
      <c r="J30" s="6"/>
    </row>
    <row r="31" spans="1:10" ht="12.75">
      <c r="A31" s="6"/>
      <c r="B31" s="6"/>
      <c r="C31" s="6"/>
      <c r="D31" s="6"/>
      <c r="E31" s="6"/>
      <c r="F31" s="2" t="s">
        <v>20</v>
      </c>
      <c r="G31" s="2"/>
      <c r="H31" s="6"/>
      <c r="I31" s="22">
        <f>SUM(I28:I30)</f>
        <v>0</v>
      </c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3.5" thickBot="1">
      <c r="A33" s="5" t="s">
        <v>21</v>
      </c>
      <c r="B33" s="16" t="s">
        <v>22</v>
      </c>
      <c r="C33" s="17"/>
      <c r="D33" s="17"/>
      <c r="E33" s="17"/>
      <c r="F33" s="17"/>
      <c r="G33" s="17"/>
      <c r="H33" s="17"/>
      <c r="I33" s="18">
        <f>'Equipment '!H33</f>
        <v>0</v>
      </c>
      <c r="J33" s="6"/>
    </row>
    <row r="34" spans="1:10" ht="12.75">
      <c r="A34" s="6"/>
      <c r="B34" s="6"/>
      <c r="C34" s="6"/>
      <c r="D34" s="6"/>
      <c r="E34" s="6"/>
      <c r="F34" s="2" t="s">
        <v>65</v>
      </c>
      <c r="G34" s="2"/>
      <c r="H34" s="6"/>
      <c r="I34" s="23">
        <f>I33*0.1</f>
        <v>0</v>
      </c>
      <c r="J34" s="6"/>
    </row>
    <row r="35" spans="1:10" ht="12.75">
      <c r="A35" s="6"/>
      <c r="B35" s="6"/>
      <c r="C35" s="6"/>
      <c r="D35" s="6"/>
      <c r="E35" s="6"/>
      <c r="F35" s="2" t="s">
        <v>23</v>
      </c>
      <c r="G35" s="2"/>
      <c r="H35" s="6"/>
      <c r="I35" s="22">
        <f>I33+I34</f>
        <v>0</v>
      </c>
      <c r="J35" s="6"/>
    </row>
    <row r="36" spans="1:10" ht="12.75">
      <c r="A36" s="6"/>
      <c r="B36" s="6"/>
      <c r="C36" s="6"/>
      <c r="D36" s="6"/>
      <c r="E36" s="6"/>
      <c r="F36" s="2"/>
      <c r="G36" s="2"/>
      <c r="H36" s="6"/>
      <c r="I36" s="82"/>
      <c r="J36" s="6"/>
    </row>
    <row r="37" spans="1:10" ht="13.5" thickBot="1">
      <c r="A37" s="83" t="s">
        <v>24</v>
      </c>
      <c r="B37" s="6" t="s">
        <v>66</v>
      </c>
      <c r="C37" s="6"/>
      <c r="D37" s="6"/>
      <c r="E37" s="6"/>
      <c r="F37" s="2"/>
      <c r="G37" s="2"/>
      <c r="H37" s="6"/>
      <c r="I37" s="26">
        <f>Service!H33</f>
        <v>0</v>
      </c>
      <c r="J37" s="6"/>
    </row>
    <row r="38" spans="1:10" ht="12.75">
      <c r="A38" s="83"/>
      <c r="B38" s="6"/>
      <c r="C38" s="6"/>
      <c r="D38" s="6"/>
      <c r="E38" s="6"/>
      <c r="F38" s="2" t="s">
        <v>67</v>
      </c>
      <c r="G38" s="2"/>
      <c r="H38" s="6"/>
      <c r="I38" s="84">
        <f>I37*1.05</f>
        <v>0</v>
      </c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5" t="s">
        <v>30</v>
      </c>
      <c r="B40" s="6" t="s">
        <v>25</v>
      </c>
      <c r="C40" s="6"/>
      <c r="D40" s="6"/>
      <c r="E40" s="6"/>
      <c r="F40" s="6"/>
      <c r="G40" s="6"/>
      <c r="H40" s="6"/>
      <c r="I40" s="6"/>
      <c r="J40" s="6"/>
    </row>
    <row r="41" spans="1:10" ht="12.75">
      <c r="A41" s="6"/>
      <c r="B41" s="19" t="s">
        <v>26</v>
      </c>
      <c r="C41" s="19"/>
      <c r="D41" s="19"/>
      <c r="E41" s="19"/>
      <c r="F41" s="25"/>
      <c r="G41" s="19"/>
      <c r="H41" s="19"/>
      <c r="I41" s="20">
        <f>I19/100*F41</f>
        <v>0</v>
      </c>
      <c r="J41" s="6"/>
    </row>
    <row r="42" spans="1:10" ht="12.75">
      <c r="A42" s="6"/>
      <c r="B42" s="19" t="s">
        <v>27</v>
      </c>
      <c r="C42" s="19"/>
      <c r="D42" s="19"/>
      <c r="E42" s="19"/>
      <c r="F42" s="25"/>
      <c r="G42" s="19"/>
      <c r="H42" s="19"/>
      <c r="I42" s="20">
        <f>I19/100*F42</f>
        <v>0</v>
      </c>
      <c r="J42" s="6"/>
    </row>
    <row r="43" spans="1:10" ht="12.75">
      <c r="A43" s="6"/>
      <c r="B43" s="19" t="s">
        <v>28</v>
      </c>
      <c r="C43" s="19"/>
      <c r="D43" s="19"/>
      <c r="E43" s="19"/>
      <c r="F43" s="25"/>
      <c r="G43" s="19"/>
      <c r="H43" s="19"/>
      <c r="I43" s="21">
        <f>I19/100*F43</f>
        <v>0</v>
      </c>
      <c r="J43" s="6"/>
    </row>
    <row r="44" spans="1:10" ht="12.75">
      <c r="A44" s="6"/>
      <c r="B44" s="6"/>
      <c r="C44" s="6"/>
      <c r="D44" s="6"/>
      <c r="E44" s="6"/>
      <c r="F44" s="2" t="s">
        <v>29</v>
      </c>
      <c r="G44" s="2"/>
      <c r="H44" s="6"/>
      <c r="I44" s="22">
        <f>SUM(I41:I43)</f>
        <v>0</v>
      </c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3.5" thickBot="1">
      <c r="A46" s="5" t="s">
        <v>30</v>
      </c>
      <c r="B46" s="6" t="s">
        <v>31</v>
      </c>
      <c r="C46" s="6"/>
      <c r="D46" s="6"/>
      <c r="E46" s="6"/>
      <c r="F46" s="6"/>
      <c r="G46" s="6"/>
      <c r="H46" s="6"/>
      <c r="I46" s="26">
        <f>I26+I31+I35+I44+I38</f>
        <v>0</v>
      </c>
      <c r="J46" s="6"/>
    </row>
    <row r="47" spans="1:10" ht="12.75">
      <c r="A47" s="5"/>
      <c r="B47" s="6"/>
      <c r="C47" s="6"/>
      <c r="D47" s="6"/>
      <c r="E47" s="6"/>
      <c r="F47" s="6"/>
      <c r="G47" s="6"/>
      <c r="H47" s="6"/>
      <c r="I47" s="82"/>
      <c r="J47" s="6"/>
    </row>
    <row r="48" spans="1:10" ht="12.75">
      <c r="A48" s="5" t="s">
        <v>32</v>
      </c>
      <c r="B48" s="6" t="s">
        <v>33</v>
      </c>
      <c r="C48" s="6"/>
      <c r="D48" s="6"/>
      <c r="E48" s="27"/>
      <c r="F48" s="6" t="s">
        <v>34</v>
      </c>
      <c r="G48" s="6"/>
      <c r="H48" s="6"/>
      <c r="I48" s="23">
        <f>I46/100*E48</f>
        <v>0</v>
      </c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24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3.5" thickBot="1">
      <c r="A51" s="16" t="s">
        <v>35</v>
      </c>
      <c r="B51" s="16"/>
      <c r="C51" s="16"/>
      <c r="D51" s="16"/>
      <c r="E51" s="17"/>
      <c r="F51" s="17"/>
      <c r="G51" s="17"/>
      <c r="H51" s="17"/>
      <c r="I51" s="18">
        <f>I46+I48</f>
        <v>0</v>
      </c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28"/>
      <c r="G55" s="28"/>
      <c r="H55" s="28"/>
      <c r="I55" s="28"/>
      <c r="J55" s="6"/>
    </row>
    <row r="56" spans="1:10" ht="12.75">
      <c r="A56" s="29" t="s">
        <v>37</v>
      </c>
      <c r="B56" s="29"/>
      <c r="C56" s="29"/>
      <c r="D56" s="29"/>
      <c r="E56" s="6"/>
      <c r="F56" s="2" t="s">
        <v>38</v>
      </c>
      <c r="G56" s="2"/>
      <c r="H56" s="2"/>
      <c r="I56" s="2"/>
      <c r="J56" s="6"/>
    </row>
    <row r="57" spans="1:10" ht="12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.75">
      <c r="A58" s="89" t="s">
        <v>77</v>
      </c>
      <c r="B58" s="89"/>
      <c r="C58" s="89"/>
      <c r="D58" s="89"/>
      <c r="E58" s="89"/>
      <c r="F58" s="89"/>
      <c r="G58" s="89"/>
      <c r="H58" s="89"/>
      <c r="I58" s="89"/>
      <c r="J58" s="89"/>
    </row>
    <row r="59" spans="1:10" ht="12.75">
      <c r="A59" s="89" t="s">
        <v>75</v>
      </c>
      <c r="B59" s="89"/>
      <c r="C59" s="89"/>
      <c r="D59" s="89"/>
      <c r="E59" s="89"/>
      <c r="F59" s="89"/>
      <c r="G59" s="30"/>
      <c r="H59" s="30"/>
      <c r="I59" s="30"/>
      <c r="J59" s="30"/>
    </row>
    <row r="60" spans="1:10" ht="12.75">
      <c r="A60" s="89" t="s">
        <v>76</v>
      </c>
      <c r="B60" s="89"/>
      <c r="C60" s="89"/>
      <c r="D60" s="89"/>
      <c r="E60" s="89"/>
      <c r="F60" s="89"/>
      <c r="G60" s="30"/>
      <c r="H60" s="30"/>
      <c r="I60" s="30"/>
      <c r="J60" s="30"/>
    </row>
    <row r="61" spans="1:10" ht="12.75">
      <c r="A61" s="89"/>
      <c r="B61" s="89"/>
      <c r="C61" s="89"/>
      <c r="D61" s="89"/>
      <c r="E61" s="89"/>
      <c r="F61" s="89"/>
      <c r="G61" s="30"/>
      <c r="H61" s="30"/>
      <c r="I61" s="30"/>
      <c r="J61" s="30"/>
    </row>
  </sheetData>
  <sheetProtection/>
  <printOptions/>
  <pageMargins left="0.75" right="0.75" top="0.25" bottom="0" header="0.5" footer="0"/>
  <pageSetup fitToHeight="1" fitToWidth="1" horizontalDpi="300" verticalDpi="300" orientation="portrait" scale="91" r:id="rId1"/>
  <headerFooter alignWithMargins="0">
    <oddFooter>&amp;LDelaware Department of Transportation/North Construction&amp;R&amp;F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zoomScale="75" zoomScaleNormal="75" zoomScalePageLayoutView="0" workbookViewId="0" topLeftCell="A31">
      <selection activeCell="B4" sqref="B4"/>
    </sheetView>
  </sheetViews>
  <sheetFormatPr defaultColWidth="9.140625" defaultRowHeight="12.75"/>
  <cols>
    <col min="1" max="1" width="15.421875" style="0" customWidth="1"/>
    <col min="2" max="2" width="29.28125" style="0" customWidth="1"/>
    <col min="3" max="3" width="17.7109375" style="0" hidden="1" customWidth="1"/>
    <col min="4" max="4" width="17.8515625" style="0" customWidth="1"/>
    <col min="5" max="5" width="10.7109375" style="0" customWidth="1"/>
    <col min="6" max="6" width="13.00390625" style="0" customWidth="1"/>
    <col min="7" max="7" width="12.00390625" style="0" customWidth="1"/>
    <col min="8" max="8" width="4.28125" style="0" hidden="1" customWidth="1"/>
    <col min="9" max="9" width="17.7109375" style="0" customWidth="1"/>
    <col min="10" max="10" width="13.00390625" style="0" customWidth="1"/>
    <col min="12" max="12" width="11.140625" style="0" customWidth="1"/>
  </cols>
  <sheetData>
    <row r="1" spans="2:10" ht="19.5">
      <c r="B1" s="31"/>
      <c r="C1" s="31"/>
      <c r="D1" s="31"/>
      <c r="E1" s="32" t="s">
        <v>39</v>
      </c>
      <c r="F1" s="31"/>
      <c r="G1" s="31"/>
      <c r="H1" s="31"/>
      <c r="I1" s="31"/>
      <c r="J1" s="33"/>
    </row>
    <row r="2" spans="2:10" ht="19.5">
      <c r="B2" s="31"/>
      <c r="C2" s="31"/>
      <c r="D2" s="31"/>
      <c r="E2" s="32" t="s">
        <v>12</v>
      </c>
      <c r="F2" s="31"/>
      <c r="G2" s="31"/>
      <c r="H2" s="31"/>
      <c r="I2" s="31"/>
      <c r="J2" s="33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5"/>
    </row>
    <row r="4" spans="1:10" ht="15.75">
      <c r="A4" s="36" t="s">
        <v>40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6.5" thickBot="1">
      <c r="A5" s="36"/>
      <c r="B5" s="36"/>
      <c r="C5" s="36"/>
      <c r="D5" s="36"/>
      <c r="E5" s="36"/>
      <c r="F5" s="36"/>
      <c r="G5" s="36"/>
      <c r="H5" s="36"/>
      <c r="I5" s="36"/>
      <c r="J5" s="37"/>
    </row>
    <row r="6" spans="1:10" ht="16.5" thickBot="1">
      <c r="A6" s="38" t="s">
        <v>41</v>
      </c>
      <c r="B6" s="39" t="s">
        <v>42</v>
      </c>
      <c r="C6" s="39"/>
      <c r="D6" s="39" t="s">
        <v>43</v>
      </c>
      <c r="E6" s="39" t="s">
        <v>44</v>
      </c>
      <c r="F6" s="39" t="s">
        <v>45</v>
      </c>
      <c r="G6" s="39" t="s">
        <v>46</v>
      </c>
      <c r="H6" s="40"/>
      <c r="I6" s="39" t="s">
        <v>47</v>
      </c>
      <c r="J6" s="41" t="s">
        <v>48</v>
      </c>
    </row>
    <row r="7" spans="1:10" ht="16.5" thickTop="1">
      <c r="A7" s="42"/>
      <c r="B7" s="43"/>
      <c r="C7" s="44"/>
      <c r="D7" s="45"/>
      <c r="E7" s="46">
        <f>G7*J7</f>
        <v>0</v>
      </c>
      <c r="F7" s="46"/>
      <c r="G7" s="47"/>
      <c r="H7" s="36"/>
      <c r="I7" s="48">
        <f aca="true" t="shared" si="0" ref="I7:I22">F7*G7</f>
        <v>0</v>
      </c>
      <c r="J7" s="49"/>
    </row>
    <row r="8" spans="1:10" ht="15.75">
      <c r="A8" s="42"/>
      <c r="B8" s="43"/>
      <c r="C8" s="44"/>
      <c r="D8" s="45"/>
      <c r="E8" s="46">
        <f aca="true" t="shared" si="1" ref="E8:E22">G8*J8</f>
        <v>0</v>
      </c>
      <c r="F8" s="46"/>
      <c r="G8" s="47"/>
      <c r="H8" s="36"/>
      <c r="I8" s="48">
        <f t="shared" si="0"/>
        <v>0</v>
      </c>
      <c r="J8" s="49"/>
    </row>
    <row r="9" spans="1:10" ht="15.75">
      <c r="A9" s="42"/>
      <c r="B9" s="43"/>
      <c r="C9" s="44"/>
      <c r="D9" s="45"/>
      <c r="E9" s="46">
        <f t="shared" si="1"/>
        <v>0</v>
      </c>
      <c r="F9" s="46"/>
      <c r="G9" s="47"/>
      <c r="H9" s="36"/>
      <c r="I9" s="48">
        <f t="shared" si="0"/>
        <v>0</v>
      </c>
      <c r="J9" s="49"/>
    </row>
    <row r="10" spans="1:10" ht="15.75">
      <c r="A10" s="42"/>
      <c r="B10" s="43"/>
      <c r="C10" s="44"/>
      <c r="D10" s="45"/>
      <c r="E10" s="46">
        <f>G10*J10</f>
        <v>0</v>
      </c>
      <c r="F10" s="46"/>
      <c r="G10" s="47"/>
      <c r="H10" s="36"/>
      <c r="I10" s="48">
        <f>F10*G10</f>
        <v>0</v>
      </c>
      <c r="J10" s="49"/>
    </row>
    <row r="11" spans="1:10" ht="15.75">
      <c r="A11" s="42"/>
      <c r="B11" s="43"/>
      <c r="C11" s="44"/>
      <c r="D11" s="45"/>
      <c r="E11" s="46">
        <f t="shared" si="1"/>
        <v>0</v>
      </c>
      <c r="F11" s="46"/>
      <c r="G11" s="47"/>
      <c r="H11" s="36"/>
      <c r="I11" s="48">
        <f>F11*G11</f>
        <v>0</v>
      </c>
      <c r="J11" s="49"/>
    </row>
    <row r="12" spans="1:10" ht="15.75">
      <c r="A12" s="42"/>
      <c r="B12" s="43"/>
      <c r="C12" s="44"/>
      <c r="D12" s="45"/>
      <c r="E12" s="46">
        <f>G12*J12</f>
        <v>0</v>
      </c>
      <c r="F12" s="46"/>
      <c r="G12" s="47"/>
      <c r="H12" s="36"/>
      <c r="I12" s="48">
        <f t="shared" si="0"/>
        <v>0</v>
      </c>
      <c r="J12" s="49"/>
    </row>
    <row r="13" spans="1:10" ht="15.75">
      <c r="A13" s="42"/>
      <c r="B13" s="43"/>
      <c r="C13" s="44"/>
      <c r="D13" s="45"/>
      <c r="E13" s="46">
        <f>G13*J13</f>
        <v>0</v>
      </c>
      <c r="F13" s="46"/>
      <c r="G13" s="47"/>
      <c r="H13" s="36"/>
      <c r="I13" s="48">
        <f t="shared" si="0"/>
        <v>0</v>
      </c>
      <c r="J13" s="49"/>
    </row>
    <row r="14" spans="1:10" ht="15.75">
      <c r="A14" s="42"/>
      <c r="B14" s="43"/>
      <c r="C14" s="44"/>
      <c r="D14" s="45"/>
      <c r="E14" s="46">
        <f t="shared" si="1"/>
        <v>0</v>
      </c>
      <c r="F14" s="46"/>
      <c r="G14" s="47"/>
      <c r="H14" s="36"/>
      <c r="I14" s="48">
        <f t="shared" si="0"/>
        <v>0</v>
      </c>
      <c r="J14" s="49"/>
    </row>
    <row r="15" spans="1:10" ht="15.75">
      <c r="A15" s="42"/>
      <c r="B15" s="43"/>
      <c r="C15" s="44"/>
      <c r="D15" s="45"/>
      <c r="E15" s="46">
        <f t="shared" si="1"/>
        <v>0</v>
      </c>
      <c r="F15" s="46"/>
      <c r="G15" s="47"/>
      <c r="H15" s="36"/>
      <c r="I15" s="48">
        <f t="shared" si="0"/>
        <v>0</v>
      </c>
      <c r="J15" s="49"/>
    </row>
    <row r="16" spans="1:10" ht="15.75">
      <c r="A16" s="42"/>
      <c r="B16" s="43"/>
      <c r="C16" s="44"/>
      <c r="D16" s="45"/>
      <c r="E16" s="46">
        <f>G16*J16</f>
        <v>0</v>
      </c>
      <c r="F16" s="46"/>
      <c r="G16" s="47"/>
      <c r="H16" s="36"/>
      <c r="I16" s="48">
        <f t="shared" si="0"/>
        <v>0</v>
      </c>
      <c r="J16" s="49"/>
    </row>
    <row r="17" spans="1:10" ht="15.75">
      <c r="A17" s="42"/>
      <c r="B17" s="43"/>
      <c r="C17" s="44"/>
      <c r="D17" s="45"/>
      <c r="E17" s="46">
        <f>G17*J17</f>
        <v>0</v>
      </c>
      <c r="F17" s="46"/>
      <c r="G17" s="47"/>
      <c r="H17" s="36"/>
      <c r="I17" s="48">
        <f t="shared" si="0"/>
        <v>0</v>
      </c>
      <c r="J17" s="49"/>
    </row>
    <row r="18" spans="1:10" ht="15.75">
      <c r="A18" s="42"/>
      <c r="B18" s="43"/>
      <c r="C18" s="44"/>
      <c r="D18" s="45"/>
      <c r="E18" s="46">
        <f>G18*J18</f>
        <v>0</v>
      </c>
      <c r="F18" s="46"/>
      <c r="G18" s="47"/>
      <c r="H18" s="36"/>
      <c r="I18" s="48">
        <f t="shared" si="0"/>
        <v>0</v>
      </c>
      <c r="J18" s="49"/>
    </row>
    <row r="19" spans="1:10" ht="15.75">
      <c r="A19" s="42"/>
      <c r="B19" s="43"/>
      <c r="C19" s="44"/>
      <c r="D19" s="45"/>
      <c r="E19" s="46">
        <f t="shared" si="1"/>
        <v>0</v>
      </c>
      <c r="F19" s="46"/>
      <c r="G19" s="47"/>
      <c r="H19" s="36"/>
      <c r="I19" s="48">
        <f t="shared" si="0"/>
        <v>0</v>
      </c>
      <c r="J19" s="49"/>
    </row>
    <row r="20" spans="1:10" ht="15.75">
      <c r="A20" s="42"/>
      <c r="B20" s="43"/>
      <c r="C20" s="44"/>
      <c r="D20" s="45"/>
      <c r="E20" s="46">
        <f>G20*J20</f>
        <v>0</v>
      </c>
      <c r="F20" s="46"/>
      <c r="G20" s="47"/>
      <c r="H20" s="36"/>
      <c r="I20" s="48">
        <f t="shared" si="0"/>
        <v>0</v>
      </c>
      <c r="J20" s="49"/>
    </row>
    <row r="21" spans="1:10" ht="15.75">
      <c r="A21" s="42"/>
      <c r="B21" s="43"/>
      <c r="C21" s="44"/>
      <c r="D21" s="45"/>
      <c r="E21" s="46">
        <f>G21*J21</f>
        <v>0</v>
      </c>
      <c r="F21" s="46"/>
      <c r="G21" s="47"/>
      <c r="H21" s="36"/>
      <c r="I21" s="48">
        <f t="shared" si="0"/>
        <v>0</v>
      </c>
      <c r="J21" s="49"/>
    </row>
    <row r="22" spans="1:10" ht="15.75">
      <c r="A22" s="42"/>
      <c r="B22" s="43"/>
      <c r="C22" s="44"/>
      <c r="D22" s="45"/>
      <c r="E22" s="46">
        <f t="shared" si="1"/>
        <v>0</v>
      </c>
      <c r="F22" s="46"/>
      <c r="G22" s="47"/>
      <c r="H22" s="36"/>
      <c r="I22" s="48">
        <f t="shared" si="0"/>
        <v>0</v>
      </c>
      <c r="J22" s="49"/>
    </row>
    <row r="23" spans="1:10" ht="15.75">
      <c r="A23" s="42"/>
      <c r="B23" s="43"/>
      <c r="C23" s="44"/>
      <c r="D23" s="45"/>
      <c r="E23" s="46">
        <f aca="true" t="shared" si="2" ref="E23:E29">G23*J23</f>
        <v>0</v>
      </c>
      <c r="F23" s="46"/>
      <c r="G23" s="47"/>
      <c r="H23" s="36"/>
      <c r="I23" s="48">
        <f aca="true" t="shared" si="3" ref="I23:I29">F23*G23</f>
        <v>0</v>
      </c>
      <c r="J23" s="49"/>
    </row>
    <row r="24" spans="1:10" ht="15.75">
      <c r="A24" s="42"/>
      <c r="B24" s="43"/>
      <c r="C24" s="44"/>
      <c r="D24" s="45"/>
      <c r="E24" s="46">
        <f t="shared" si="2"/>
        <v>0</v>
      </c>
      <c r="F24" s="46"/>
      <c r="G24" s="47"/>
      <c r="H24" s="36"/>
      <c r="I24" s="48">
        <f t="shared" si="3"/>
        <v>0</v>
      </c>
      <c r="J24" s="49"/>
    </row>
    <row r="25" spans="1:10" ht="15.75">
      <c r="A25" s="42"/>
      <c r="B25" s="43"/>
      <c r="C25" s="44"/>
      <c r="D25" s="45"/>
      <c r="E25" s="46">
        <f t="shared" si="2"/>
        <v>0</v>
      </c>
      <c r="F25" s="46"/>
      <c r="G25" s="47"/>
      <c r="H25" s="36"/>
      <c r="I25" s="48">
        <f t="shared" si="3"/>
        <v>0</v>
      </c>
      <c r="J25" s="49"/>
    </row>
    <row r="26" spans="1:10" ht="15.75">
      <c r="A26" s="42"/>
      <c r="B26" s="43"/>
      <c r="C26" s="44"/>
      <c r="D26" s="45"/>
      <c r="E26" s="46">
        <f t="shared" si="2"/>
        <v>0</v>
      </c>
      <c r="F26" s="46"/>
      <c r="G26" s="47"/>
      <c r="H26" s="36"/>
      <c r="I26" s="48">
        <f t="shared" si="3"/>
        <v>0</v>
      </c>
      <c r="J26" s="49"/>
    </row>
    <row r="27" spans="1:10" ht="15.75">
      <c r="A27" s="42"/>
      <c r="B27" s="43"/>
      <c r="C27" s="44"/>
      <c r="D27" s="45"/>
      <c r="E27" s="46">
        <f t="shared" si="2"/>
        <v>0</v>
      </c>
      <c r="F27" s="46"/>
      <c r="G27" s="47"/>
      <c r="H27" s="36"/>
      <c r="I27" s="48">
        <f t="shared" si="3"/>
        <v>0</v>
      </c>
      <c r="J27" s="49"/>
    </row>
    <row r="28" spans="1:10" ht="15.75">
      <c r="A28" s="42"/>
      <c r="B28" s="43"/>
      <c r="C28" s="44"/>
      <c r="D28" s="45"/>
      <c r="E28" s="46">
        <f t="shared" si="2"/>
        <v>0</v>
      </c>
      <c r="F28" s="46"/>
      <c r="G28" s="47"/>
      <c r="H28" s="36"/>
      <c r="I28" s="48">
        <f t="shared" si="3"/>
        <v>0</v>
      </c>
      <c r="J28" s="49"/>
    </row>
    <row r="29" spans="1:10" ht="16.5" thickBot="1">
      <c r="A29" s="42"/>
      <c r="B29" s="43"/>
      <c r="C29" s="44"/>
      <c r="D29" s="45"/>
      <c r="E29" s="46">
        <f t="shared" si="2"/>
        <v>0</v>
      </c>
      <c r="F29" s="46"/>
      <c r="G29" s="47"/>
      <c r="H29" s="36"/>
      <c r="I29" s="48">
        <f t="shared" si="3"/>
        <v>0</v>
      </c>
      <c r="J29" s="50"/>
    </row>
    <row r="30" spans="1:10" ht="16.5" thickBot="1">
      <c r="A30" s="51"/>
      <c r="B30" s="52"/>
      <c r="C30" s="52"/>
      <c r="D30" s="80" t="s">
        <v>61</v>
      </c>
      <c r="E30" s="78">
        <f>SUM(E7:E29)</f>
        <v>0</v>
      </c>
      <c r="F30" s="81" t="s">
        <v>60</v>
      </c>
      <c r="G30" s="53"/>
      <c r="H30" s="36"/>
      <c r="I30" s="54">
        <f>SUM(I7:I29)</f>
        <v>0</v>
      </c>
      <c r="J30" s="55"/>
    </row>
    <row r="31" spans="1:10" ht="15.75">
      <c r="A31" s="36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.75">
      <c r="A32" s="36" t="s">
        <v>49</v>
      </c>
      <c r="B32" s="36" t="s">
        <v>44</v>
      </c>
      <c r="C32" s="56">
        <f>E30</f>
        <v>0</v>
      </c>
      <c r="D32" s="57"/>
      <c r="E32" s="36"/>
      <c r="F32" s="36"/>
      <c r="G32" s="58"/>
      <c r="H32" s="36"/>
      <c r="I32" s="36"/>
      <c r="J32" s="37"/>
    </row>
    <row r="33" spans="1:10" ht="15.75">
      <c r="A33" s="59"/>
      <c r="B33" s="60"/>
      <c r="C33" s="61"/>
      <c r="D33" s="59"/>
      <c r="E33" s="59"/>
      <c r="F33" s="59"/>
      <c r="G33" s="59"/>
      <c r="H33" s="59"/>
      <c r="I33" s="59"/>
      <c r="J33" s="60"/>
    </row>
  </sheetData>
  <sheetProtection/>
  <printOptions/>
  <pageMargins left="0.25" right="0.25" top="0.25" bottom="0.25" header="0.5" footer="0"/>
  <pageSetup horizontalDpi="300" verticalDpi="300" orientation="landscape" r:id="rId1"/>
  <headerFooter alignWithMargins="0">
    <oddFooter>&amp;LDelaware Department of Transportation/North Construction
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zoomScale="75" zoomScaleNormal="75" zoomScalePageLayoutView="0" workbookViewId="0" topLeftCell="A19">
      <selection activeCell="H8" sqref="H8"/>
    </sheetView>
  </sheetViews>
  <sheetFormatPr defaultColWidth="9.140625" defaultRowHeight="12.75"/>
  <cols>
    <col min="1" max="1" width="15.8515625" style="0" customWidth="1"/>
    <col min="2" max="2" width="14.57421875" style="0" customWidth="1"/>
    <col min="3" max="3" width="12.28125" style="0" customWidth="1"/>
    <col min="7" max="7" width="18.00390625" style="0" customWidth="1"/>
    <col min="8" max="8" width="15.57421875" style="0" customWidth="1"/>
    <col min="9" max="9" width="17.421875" style="0" customWidth="1"/>
  </cols>
  <sheetData>
    <row r="1" spans="2:10" ht="19.5">
      <c r="B1" s="31"/>
      <c r="C1" s="31"/>
      <c r="D1" s="31"/>
      <c r="E1" s="31"/>
      <c r="F1" s="62" t="s">
        <v>39</v>
      </c>
      <c r="G1" s="31"/>
      <c r="H1" s="31"/>
      <c r="I1" s="31"/>
      <c r="J1" s="30"/>
    </row>
    <row r="2" spans="2:10" ht="19.5">
      <c r="B2" s="31"/>
      <c r="C2" s="31"/>
      <c r="D2" s="31"/>
      <c r="E2" s="31"/>
      <c r="F2" s="32" t="s">
        <v>19</v>
      </c>
      <c r="G2" s="31"/>
      <c r="H2" s="31"/>
      <c r="I2" s="31"/>
      <c r="J2" s="30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0"/>
    </row>
    <row r="4" spans="1:10" ht="15.75">
      <c r="A4" s="36" t="s">
        <v>40</v>
      </c>
      <c r="B4" s="63"/>
      <c r="C4" s="36"/>
      <c r="D4" s="36"/>
      <c r="E4" s="36"/>
      <c r="F4" s="36"/>
      <c r="G4" s="36"/>
      <c r="H4" s="36"/>
      <c r="I4" s="36"/>
      <c r="J4" s="30"/>
    </row>
    <row r="5" spans="1:10" ht="16.5" thickBot="1">
      <c r="A5" s="36"/>
      <c r="B5" s="36"/>
      <c r="C5" s="36"/>
      <c r="D5" s="36"/>
      <c r="E5" s="36"/>
      <c r="F5" s="36"/>
      <c r="G5" s="36"/>
      <c r="H5" s="36"/>
      <c r="I5" s="36"/>
      <c r="J5" s="30"/>
    </row>
    <row r="6" spans="1:10" ht="16.5" thickBot="1">
      <c r="A6" s="38" t="s">
        <v>50</v>
      </c>
      <c r="B6" s="64" t="s">
        <v>51</v>
      </c>
      <c r="C6" s="64" t="s">
        <v>52</v>
      </c>
      <c r="D6" s="65" t="s">
        <v>53</v>
      </c>
      <c r="E6" s="65"/>
      <c r="F6" s="65"/>
      <c r="G6" s="64"/>
      <c r="H6" s="64" t="s">
        <v>54</v>
      </c>
      <c r="I6" s="66" t="s">
        <v>47</v>
      </c>
      <c r="J6" s="30"/>
    </row>
    <row r="7" spans="1:10" ht="16.5" thickTop="1">
      <c r="A7" s="42"/>
      <c r="B7" s="47"/>
      <c r="C7" s="47"/>
      <c r="D7" s="67"/>
      <c r="E7" s="67"/>
      <c r="F7" s="67"/>
      <c r="G7" s="44"/>
      <c r="H7" s="46"/>
      <c r="I7" s="68">
        <f>B7*H7</f>
        <v>0</v>
      </c>
      <c r="J7" s="30"/>
    </row>
    <row r="8" spans="1:10" ht="15.75">
      <c r="A8" s="42"/>
      <c r="B8" s="47"/>
      <c r="C8" s="47"/>
      <c r="D8" s="67"/>
      <c r="E8" s="67"/>
      <c r="F8" s="67"/>
      <c r="G8" s="44"/>
      <c r="H8" s="46"/>
      <c r="I8" s="68">
        <f aca="true" t="shared" si="0" ref="I8:I31">B8*H8</f>
        <v>0</v>
      </c>
      <c r="J8" s="30"/>
    </row>
    <row r="9" spans="1:10" ht="15.75">
      <c r="A9" s="42"/>
      <c r="B9" s="47"/>
      <c r="C9" s="47"/>
      <c r="D9" s="67"/>
      <c r="E9" s="67"/>
      <c r="F9" s="67"/>
      <c r="G9" s="44"/>
      <c r="H9" s="46"/>
      <c r="I9" s="68">
        <f t="shared" si="0"/>
        <v>0</v>
      </c>
      <c r="J9" s="30"/>
    </row>
    <row r="10" spans="1:10" ht="15.75">
      <c r="A10" s="42"/>
      <c r="B10" s="47"/>
      <c r="C10" s="47"/>
      <c r="D10" s="67"/>
      <c r="E10" s="67"/>
      <c r="F10" s="67"/>
      <c r="G10" s="44"/>
      <c r="H10" s="46"/>
      <c r="I10" s="68">
        <f t="shared" si="0"/>
        <v>0</v>
      </c>
      <c r="J10" s="30"/>
    </row>
    <row r="11" spans="1:10" ht="15.75">
      <c r="A11" s="42"/>
      <c r="B11" s="47"/>
      <c r="C11" s="47"/>
      <c r="D11" s="67"/>
      <c r="E11" s="67"/>
      <c r="F11" s="67"/>
      <c r="G11" s="44"/>
      <c r="H11" s="46"/>
      <c r="I11" s="68">
        <f t="shared" si="0"/>
        <v>0</v>
      </c>
      <c r="J11" s="30"/>
    </row>
    <row r="12" spans="1:10" ht="15.75">
      <c r="A12" s="42"/>
      <c r="B12" s="47"/>
      <c r="C12" s="47"/>
      <c r="D12" s="67"/>
      <c r="E12" s="67"/>
      <c r="F12" s="67"/>
      <c r="G12" s="44"/>
      <c r="H12" s="46"/>
      <c r="I12" s="68">
        <f t="shared" si="0"/>
        <v>0</v>
      </c>
      <c r="J12" s="30"/>
    </row>
    <row r="13" spans="1:10" ht="15.75">
      <c r="A13" s="42"/>
      <c r="B13" s="47"/>
      <c r="C13" s="47"/>
      <c r="D13" s="67"/>
      <c r="E13" s="67"/>
      <c r="F13" s="67"/>
      <c r="G13" s="44"/>
      <c r="H13" s="46"/>
      <c r="I13" s="68">
        <f t="shared" si="0"/>
        <v>0</v>
      </c>
      <c r="J13" s="30"/>
    </row>
    <row r="14" spans="1:10" ht="15.75">
      <c r="A14" s="42"/>
      <c r="B14" s="47"/>
      <c r="C14" s="47"/>
      <c r="D14" s="67"/>
      <c r="E14" s="67"/>
      <c r="F14" s="67"/>
      <c r="G14" s="44"/>
      <c r="H14" s="46"/>
      <c r="I14" s="68">
        <f t="shared" si="0"/>
        <v>0</v>
      </c>
      <c r="J14" s="30"/>
    </row>
    <row r="15" spans="1:10" ht="15.75">
      <c r="A15" s="42"/>
      <c r="B15" s="47"/>
      <c r="C15" s="47"/>
      <c r="D15" s="67"/>
      <c r="E15" s="67"/>
      <c r="F15" s="67"/>
      <c r="G15" s="44"/>
      <c r="H15" s="46"/>
      <c r="I15" s="68">
        <f t="shared" si="0"/>
        <v>0</v>
      </c>
      <c r="J15" s="30"/>
    </row>
    <row r="16" spans="1:10" ht="15.75">
      <c r="A16" s="42"/>
      <c r="B16" s="47"/>
      <c r="C16" s="47"/>
      <c r="D16" s="67"/>
      <c r="E16" s="67"/>
      <c r="F16" s="67"/>
      <c r="G16" s="44"/>
      <c r="H16" s="46"/>
      <c r="I16" s="68">
        <f t="shared" si="0"/>
        <v>0</v>
      </c>
      <c r="J16" s="30"/>
    </row>
    <row r="17" spans="1:10" ht="15.75">
      <c r="A17" s="42"/>
      <c r="B17" s="47"/>
      <c r="C17" s="47"/>
      <c r="D17" s="67"/>
      <c r="E17" s="67"/>
      <c r="F17" s="67"/>
      <c r="G17" s="44"/>
      <c r="H17" s="46"/>
      <c r="I17" s="68">
        <f t="shared" si="0"/>
        <v>0</v>
      </c>
      <c r="J17" s="30"/>
    </row>
    <row r="18" spans="1:10" ht="15.75">
      <c r="A18" s="42"/>
      <c r="B18" s="47"/>
      <c r="C18" s="47"/>
      <c r="D18" s="67"/>
      <c r="E18" s="67"/>
      <c r="F18" s="67"/>
      <c r="G18" s="44"/>
      <c r="H18" s="46"/>
      <c r="I18" s="68">
        <f t="shared" si="0"/>
        <v>0</v>
      </c>
      <c r="J18" s="30"/>
    </row>
    <row r="19" spans="1:10" ht="15.75">
      <c r="A19" s="42"/>
      <c r="B19" s="47"/>
      <c r="C19" s="47"/>
      <c r="D19" s="67"/>
      <c r="E19" s="67"/>
      <c r="F19" s="67"/>
      <c r="G19" s="44"/>
      <c r="H19" s="46"/>
      <c r="I19" s="68">
        <f t="shared" si="0"/>
        <v>0</v>
      </c>
      <c r="J19" s="30"/>
    </row>
    <row r="20" spans="1:10" ht="15.75">
      <c r="A20" s="42"/>
      <c r="B20" s="47"/>
      <c r="C20" s="47"/>
      <c r="D20" s="67"/>
      <c r="E20" s="67"/>
      <c r="F20" s="67"/>
      <c r="G20" s="44"/>
      <c r="H20" s="46"/>
      <c r="I20" s="68">
        <f t="shared" si="0"/>
        <v>0</v>
      </c>
      <c r="J20" s="30"/>
    </row>
    <row r="21" spans="1:10" ht="15.75">
      <c r="A21" s="42"/>
      <c r="B21" s="47"/>
      <c r="C21" s="47"/>
      <c r="D21" s="67"/>
      <c r="E21" s="67"/>
      <c r="F21" s="67"/>
      <c r="G21" s="44"/>
      <c r="H21" s="46"/>
      <c r="I21" s="68">
        <f t="shared" si="0"/>
        <v>0</v>
      </c>
      <c r="J21" s="30"/>
    </row>
    <row r="22" spans="1:10" ht="15.75">
      <c r="A22" s="42"/>
      <c r="B22" s="47"/>
      <c r="C22" s="47"/>
      <c r="D22" s="67"/>
      <c r="E22" s="67"/>
      <c r="F22" s="67"/>
      <c r="G22" s="44"/>
      <c r="H22" s="46"/>
      <c r="I22" s="68">
        <f t="shared" si="0"/>
        <v>0</v>
      </c>
      <c r="J22" s="30"/>
    </row>
    <row r="23" spans="1:10" ht="15.75">
      <c r="A23" s="42"/>
      <c r="B23" s="47"/>
      <c r="C23" s="47"/>
      <c r="D23" s="67"/>
      <c r="E23" s="67"/>
      <c r="F23" s="67"/>
      <c r="G23" s="44"/>
      <c r="H23" s="46"/>
      <c r="I23" s="68">
        <f t="shared" si="0"/>
        <v>0</v>
      </c>
      <c r="J23" s="30"/>
    </row>
    <row r="24" spans="1:10" ht="15.75">
      <c r="A24" s="42"/>
      <c r="B24" s="47"/>
      <c r="C24" s="47"/>
      <c r="D24" s="67"/>
      <c r="E24" s="67"/>
      <c r="F24" s="67"/>
      <c r="G24" s="44"/>
      <c r="H24" s="46"/>
      <c r="I24" s="68">
        <f t="shared" si="0"/>
        <v>0</v>
      </c>
      <c r="J24" s="30"/>
    </row>
    <row r="25" spans="1:10" ht="15.75">
      <c r="A25" s="42"/>
      <c r="B25" s="47"/>
      <c r="C25" s="47"/>
      <c r="D25" s="67"/>
      <c r="E25" s="67"/>
      <c r="F25" s="67"/>
      <c r="G25" s="44"/>
      <c r="H25" s="46"/>
      <c r="I25" s="68">
        <f t="shared" si="0"/>
        <v>0</v>
      </c>
      <c r="J25" s="30"/>
    </row>
    <row r="26" spans="1:10" ht="15.75">
      <c r="A26" s="42"/>
      <c r="B26" s="47"/>
      <c r="C26" s="47"/>
      <c r="D26" s="67"/>
      <c r="E26" s="67"/>
      <c r="F26" s="67"/>
      <c r="G26" s="44"/>
      <c r="H26" s="46"/>
      <c r="I26" s="68">
        <f t="shared" si="0"/>
        <v>0</v>
      </c>
      <c r="J26" s="30"/>
    </row>
    <row r="27" spans="1:10" ht="15.75">
      <c r="A27" s="42"/>
      <c r="B27" s="47"/>
      <c r="C27" s="47"/>
      <c r="D27" s="67"/>
      <c r="E27" s="67"/>
      <c r="F27" s="67"/>
      <c r="G27" s="44"/>
      <c r="H27" s="46"/>
      <c r="I27" s="68">
        <f t="shared" si="0"/>
        <v>0</v>
      </c>
      <c r="J27" s="30"/>
    </row>
    <row r="28" spans="1:10" ht="15.75">
      <c r="A28" s="42"/>
      <c r="B28" s="47"/>
      <c r="C28" s="47"/>
      <c r="D28" s="67"/>
      <c r="E28" s="67"/>
      <c r="F28" s="67"/>
      <c r="G28" s="44"/>
      <c r="H28" s="46"/>
      <c r="I28" s="68">
        <f t="shared" si="0"/>
        <v>0</v>
      </c>
      <c r="J28" s="30"/>
    </row>
    <row r="29" spans="1:10" ht="15.75">
      <c r="A29" s="42"/>
      <c r="B29" s="47"/>
      <c r="C29" s="47"/>
      <c r="D29" s="67"/>
      <c r="E29" s="67"/>
      <c r="F29" s="67"/>
      <c r="G29" s="44"/>
      <c r="H29" s="46"/>
      <c r="I29" s="68">
        <f t="shared" si="0"/>
        <v>0</v>
      </c>
      <c r="J29" s="30"/>
    </row>
    <row r="30" spans="1:10" ht="15.75">
      <c r="A30" s="42"/>
      <c r="B30" s="47"/>
      <c r="C30" s="47"/>
      <c r="D30" s="67"/>
      <c r="E30" s="67"/>
      <c r="F30" s="67"/>
      <c r="G30" s="44"/>
      <c r="H30" s="46"/>
      <c r="I30" s="68">
        <f t="shared" si="0"/>
        <v>0</v>
      </c>
      <c r="J30" s="30"/>
    </row>
    <row r="31" spans="1:10" ht="15.75">
      <c r="A31" s="42"/>
      <c r="B31" s="47"/>
      <c r="C31" s="47"/>
      <c r="D31" s="67"/>
      <c r="E31" s="67"/>
      <c r="F31" s="67"/>
      <c r="G31" s="44"/>
      <c r="H31" s="46"/>
      <c r="I31" s="68">
        <f t="shared" si="0"/>
        <v>0</v>
      </c>
      <c r="J31" s="30"/>
    </row>
    <row r="32" spans="1:10" ht="16.5" thickBot="1">
      <c r="A32" s="42"/>
      <c r="B32" s="47"/>
      <c r="C32" s="47"/>
      <c r="D32" s="67"/>
      <c r="E32" s="67"/>
      <c r="F32" s="67"/>
      <c r="G32" s="44"/>
      <c r="H32" s="46"/>
      <c r="I32" s="68">
        <f>B32*H32</f>
        <v>0</v>
      </c>
      <c r="J32" s="30"/>
    </row>
    <row r="33" spans="1:10" ht="16.5" thickBot="1">
      <c r="A33" s="51"/>
      <c r="B33" s="52"/>
      <c r="C33" s="52"/>
      <c r="D33" s="52"/>
      <c r="E33" s="52"/>
      <c r="F33" s="52"/>
      <c r="G33" s="69" t="s">
        <v>55</v>
      </c>
      <c r="H33" s="52"/>
      <c r="I33" s="70">
        <f>SUM(I7:I32)</f>
        <v>0</v>
      </c>
      <c r="J33" s="30"/>
    </row>
    <row r="34" spans="1:10" ht="15">
      <c r="A34" s="37"/>
      <c r="B34" s="37"/>
      <c r="C34" s="37"/>
      <c r="D34" s="37"/>
      <c r="E34" s="37"/>
      <c r="F34" s="37"/>
      <c r="G34" s="37"/>
      <c r="H34" s="37"/>
      <c r="I34" s="37"/>
      <c r="J34" s="30"/>
    </row>
    <row r="35" ht="12.75">
      <c r="J35" s="30"/>
    </row>
    <row r="36" ht="12.75">
      <c r="J36" s="30"/>
    </row>
    <row r="37" ht="12.75">
      <c r="J37" s="30"/>
    </row>
    <row r="38" ht="12.75">
      <c r="J38" s="30"/>
    </row>
    <row r="39" ht="12.75">
      <c r="J39" s="30"/>
    </row>
    <row r="40" ht="12.75">
      <c r="J40" s="30"/>
    </row>
    <row r="41" ht="12.75">
      <c r="J41" s="30"/>
    </row>
  </sheetData>
  <sheetProtection/>
  <printOptions/>
  <pageMargins left="0.75" right="0.75" top="0.25" bottom="0.25" header="0.5" footer="0"/>
  <pageSetup horizontalDpi="300" verticalDpi="300" orientation="landscape" r:id="rId1"/>
  <headerFooter alignWithMargins="0">
    <oddFooter>&amp;LDelaware Department of Transportation/North Construction&amp;R&amp;F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="75" zoomScaleNormal="75" zoomScalePageLayoutView="0" workbookViewId="0" topLeftCell="A16">
      <selection activeCell="C4" sqref="C4"/>
    </sheetView>
  </sheetViews>
  <sheetFormatPr defaultColWidth="9.140625" defaultRowHeight="12.75"/>
  <cols>
    <col min="1" max="1" width="16.00390625" style="0" customWidth="1"/>
    <col min="2" max="2" width="0" style="0" hidden="1" customWidth="1"/>
    <col min="3" max="3" width="29.00390625" style="0" customWidth="1"/>
    <col min="4" max="4" width="14.7109375" style="0" customWidth="1"/>
    <col min="5" max="5" width="14.421875" style="0" customWidth="1"/>
    <col min="6" max="6" width="15.28125" style="0" customWidth="1"/>
    <col min="7" max="7" width="12.57421875" style="0" customWidth="1"/>
    <col min="8" max="8" width="19.140625" style="0" customWidth="1"/>
  </cols>
  <sheetData>
    <row r="1" spans="2:8" ht="19.5">
      <c r="B1" s="15"/>
      <c r="C1" s="15"/>
      <c r="D1" s="15"/>
      <c r="E1" s="32" t="s">
        <v>39</v>
      </c>
      <c r="F1" s="15"/>
      <c r="G1" s="15"/>
      <c r="H1" s="15"/>
    </row>
    <row r="2" spans="2:8" ht="19.5">
      <c r="B2" s="71"/>
      <c r="C2" s="71"/>
      <c r="D2" s="71"/>
      <c r="E2" s="32" t="s">
        <v>68</v>
      </c>
      <c r="F2" s="71"/>
      <c r="G2" s="71"/>
      <c r="H2" s="71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5.75">
      <c r="A4" s="36" t="s">
        <v>40</v>
      </c>
      <c r="B4" s="36"/>
      <c r="C4" s="63"/>
      <c r="D4" s="36"/>
      <c r="E4" s="36"/>
      <c r="F4" s="36"/>
      <c r="G4" s="36"/>
      <c r="H4" s="36"/>
    </row>
    <row r="5" spans="1:8" ht="16.5" thickBot="1">
      <c r="A5" s="36"/>
      <c r="B5" s="36"/>
      <c r="C5" s="36"/>
      <c r="D5" s="36"/>
      <c r="E5" s="36"/>
      <c r="F5" s="36"/>
      <c r="G5" s="36"/>
      <c r="H5" s="36"/>
    </row>
    <row r="6" spans="1:8" ht="16.5" thickBot="1">
      <c r="A6" s="72" t="s">
        <v>41</v>
      </c>
      <c r="B6" s="65"/>
      <c r="C6" s="64" t="s">
        <v>71</v>
      </c>
      <c r="D6" s="90" t="s">
        <v>70</v>
      </c>
      <c r="E6" s="91"/>
      <c r="F6" s="73" t="s">
        <v>58</v>
      </c>
      <c r="G6" s="74" t="s">
        <v>46</v>
      </c>
      <c r="H6" s="75" t="s">
        <v>47</v>
      </c>
    </row>
    <row r="7" spans="1:8" ht="16.5" thickTop="1">
      <c r="A7" s="42"/>
      <c r="B7" s="67"/>
      <c r="C7" s="47"/>
      <c r="D7" s="92"/>
      <c r="E7" s="93"/>
      <c r="F7" s="46"/>
      <c r="G7" s="45"/>
      <c r="H7" s="68">
        <f>F7*G7</f>
        <v>0</v>
      </c>
    </row>
    <row r="8" spans="1:8" ht="15.75">
      <c r="A8" s="42"/>
      <c r="B8" s="67"/>
      <c r="C8" s="47"/>
      <c r="D8" s="85"/>
      <c r="E8" s="47"/>
      <c r="F8" s="46"/>
      <c r="G8" s="45"/>
      <c r="H8" s="68">
        <f aca="true" t="shared" si="0" ref="H8:H32">F8*G8</f>
        <v>0</v>
      </c>
    </row>
    <row r="9" spans="1:8" ht="15.75">
      <c r="A9" s="42"/>
      <c r="B9" s="67"/>
      <c r="C9" s="47"/>
      <c r="D9" s="94"/>
      <c r="E9" s="95"/>
      <c r="F9" s="46"/>
      <c r="G9" s="45"/>
      <c r="H9" s="68">
        <f t="shared" si="0"/>
        <v>0</v>
      </c>
    </row>
    <row r="10" spans="1:8" ht="15.75">
      <c r="A10" s="42"/>
      <c r="B10" s="67"/>
      <c r="C10" s="47"/>
      <c r="D10" s="85"/>
      <c r="E10" s="47"/>
      <c r="F10" s="46"/>
      <c r="G10" s="45"/>
      <c r="H10" s="68">
        <f t="shared" si="0"/>
        <v>0</v>
      </c>
    </row>
    <row r="11" spans="1:8" ht="15.75">
      <c r="A11" s="42"/>
      <c r="B11" s="67"/>
      <c r="C11" s="47"/>
      <c r="D11" s="94"/>
      <c r="E11" s="95"/>
      <c r="F11" s="46"/>
      <c r="G11" s="45"/>
      <c r="H11" s="68">
        <f t="shared" si="0"/>
        <v>0</v>
      </c>
    </row>
    <row r="12" spans="1:8" ht="15.75">
      <c r="A12" s="42"/>
      <c r="B12" s="67"/>
      <c r="C12" s="47"/>
      <c r="D12" s="85"/>
      <c r="E12" s="47"/>
      <c r="F12" s="46"/>
      <c r="G12" s="45"/>
      <c r="H12" s="68">
        <f t="shared" si="0"/>
        <v>0</v>
      </c>
    </row>
    <row r="13" spans="1:8" ht="15.75">
      <c r="A13" s="42"/>
      <c r="B13" s="67"/>
      <c r="C13" s="47"/>
      <c r="D13" s="85"/>
      <c r="E13" s="47"/>
      <c r="F13" s="46"/>
      <c r="G13" s="45"/>
      <c r="H13" s="68">
        <f t="shared" si="0"/>
        <v>0</v>
      </c>
    </row>
    <row r="14" spans="1:8" ht="15.75">
      <c r="A14" s="42"/>
      <c r="B14" s="67"/>
      <c r="C14" s="47"/>
      <c r="D14" s="85"/>
      <c r="E14" s="47"/>
      <c r="F14" s="46"/>
      <c r="G14" s="45"/>
      <c r="H14" s="68">
        <f t="shared" si="0"/>
        <v>0</v>
      </c>
    </row>
    <row r="15" spans="1:8" ht="15.75">
      <c r="A15" s="42"/>
      <c r="B15" s="67"/>
      <c r="C15" s="47"/>
      <c r="D15" s="85"/>
      <c r="E15" s="47"/>
      <c r="F15" s="46"/>
      <c r="G15" s="45"/>
      <c r="H15" s="68">
        <f t="shared" si="0"/>
        <v>0</v>
      </c>
    </row>
    <row r="16" spans="1:8" ht="15.75">
      <c r="A16" s="42"/>
      <c r="B16" s="67"/>
      <c r="C16" s="47"/>
      <c r="D16" s="85"/>
      <c r="E16" s="47"/>
      <c r="F16" s="46"/>
      <c r="G16" s="45"/>
      <c r="H16" s="68">
        <f t="shared" si="0"/>
        <v>0</v>
      </c>
    </row>
    <row r="17" spans="1:8" ht="15.75">
      <c r="A17" s="42"/>
      <c r="B17" s="67"/>
      <c r="C17" s="47"/>
      <c r="D17" s="85"/>
      <c r="E17" s="47"/>
      <c r="F17" s="46"/>
      <c r="G17" s="45"/>
      <c r="H17" s="68">
        <f t="shared" si="0"/>
        <v>0</v>
      </c>
    </row>
    <row r="18" spans="1:8" ht="15.75">
      <c r="A18" s="42"/>
      <c r="B18" s="67"/>
      <c r="C18" s="47"/>
      <c r="D18" s="85"/>
      <c r="E18" s="47"/>
      <c r="F18" s="46"/>
      <c r="G18" s="45"/>
      <c r="H18" s="68">
        <f t="shared" si="0"/>
        <v>0</v>
      </c>
    </row>
    <row r="19" spans="1:8" ht="15.75">
      <c r="A19" s="42"/>
      <c r="B19" s="67"/>
      <c r="C19" s="47"/>
      <c r="D19" s="85"/>
      <c r="E19" s="47"/>
      <c r="F19" s="46"/>
      <c r="G19" s="45"/>
      <c r="H19" s="68">
        <f t="shared" si="0"/>
        <v>0</v>
      </c>
    </row>
    <row r="20" spans="1:8" ht="15.75">
      <c r="A20" s="42"/>
      <c r="B20" s="67"/>
      <c r="C20" s="47"/>
      <c r="D20" s="85"/>
      <c r="E20" s="47"/>
      <c r="F20" s="46"/>
      <c r="G20" s="45"/>
      <c r="H20" s="68">
        <f t="shared" si="0"/>
        <v>0</v>
      </c>
    </row>
    <row r="21" spans="1:8" ht="15.75">
      <c r="A21" s="42"/>
      <c r="B21" s="67"/>
      <c r="C21" s="47"/>
      <c r="D21" s="85"/>
      <c r="E21" s="47"/>
      <c r="F21" s="46"/>
      <c r="G21" s="45"/>
      <c r="H21" s="68">
        <f t="shared" si="0"/>
        <v>0</v>
      </c>
    </row>
    <row r="22" spans="1:8" ht="15.75">
      <c r="A22" s="42"/>
      <c r="B22" s="67"/>
      <c r="C22" s="47"/>
      <c r="D22" s="85"/>
      <c r="E22" s="47"/>
      <c r="F22" s="46"/>
      <c r="G22" s="45"/>
      <c r="H22" s="68">
        <f t="shared" si="0"/>
        <v>0</v>
      </c>
    </row>
    <row r="23" spans="1:8" ht="15.75">
      <c r="A23" s="42"/>
      <c r="B23" s="67"/>
      <c r="C23" s="47"/>
      <c r="D23" s="85"/>
      <c r="E23" s="47"/>
      <c r="F23" s="46"/>
      <c r="G23" s="45"/>
      <c r="H23" s="68">
        <f t="shared" si="0"/>
        <v>0</v>
      </c>
    </row>
    <row r="24" spans="1:8" ht="15.75">
      <c r="A24" s="42"/>
      <c r="B24" s="67"/>
      <c r="C24" s="47"/>
      <c r="D24" s="85"/>
      <c r="E24" s="47"/>
      <c r="F24" s="46"/>
      <c r="G24" s="45"/>
      <c r="H24" s="68">
        <f t="shared" si="0"/>
        <v>0</v>
      </c>
    </row>
    <row r="25" spans="1:8" ht="15.75">
      <c r="A25" s="42"/>
      <c r="B25" s="67"/>
      <c r="C25" s="47"/>
      <c r="D25" s="85"/>
      <c r="E25" s="47"/>
      <c r="F25" s="46"/>
      <c r="G25" s="45"/>
      <c r="H25" s="68">
        <f t="shared" si="0"/>
        <v>0</v>
      </c>
    </row>
    <row r="26" spans="1:8" ht="15.75">
      <c r="A26" s="42"/>
      <c r="B26" s="67"/>
      <c r="C26" s="47"/>
      <c r="D26" s="85"/>
      <c r="E26" s="47"/>
      <c r="F26" s="46"/>
      <c r="G26" s="45"/>
      <c r="H26" s="68">
        <f t="shared" si="0"/>
        <v>0</v>
      </c>
    </row>
    <row r="27" spans="1:8" ht="15.75">
      <c r="A27" s="42"/>
      <c r="B27" s="67"/>
      <c r="C27" s="47"/>
      <c r="D27" s="85"/>
      <c r="E27" s="47"/>
      <c r="F27" s="46"/>
      <c r="G27" s="45"/>
      <c r="H27" s="68">
        <f t="shared" si="0"/>
        <v>0</v>
      </c>
    </row>
    <row r="28" spans="1:8" ht="15.75">
      <c r="A28" s="42"/>
      <c r="B28" s="67"/>
      <c r="C28" s="47"/>
      <c r="D28" s="85"/>
      <c r="E28" s="47"/>
      <c r="F28" s="46"/>
      <c r="G28" s="45"/>
      <c r="H28" s="68">
        <f t="shared" si="0"/>
        <v>0</v>
      </c>
    </row>
    <row r="29" spans="1:8" ht="15.75">
      <c r="A29" s="42"/>
      <c r="B29" s="67"/>
      <c r="C29" s="47"/>
      <c r="D29" s="85"/>
      <c r="E29" s="47"/>
      <c r="F29" s="46"/>
      <c r="G29" s="45"/>
      <c r="H29" s="68">
        <f t="shared" si="0"/>
        <v>0</v>
      </c>
    </row>
    <row r="30" spans="1:8" ht="15.75">
      <c r="A30" s="42"/>
      <c r="B30" s="67"/>
      <c r="C30" s="47"/>
      <c r="D30" s="85"/>
      <c r="E30" s="47"/>
      <c r="F30" s="46"/>
      <c r="G30" s="45"/>
      <c r="H30" s="68">
        <f t="shared" si="0"/>
        <v>0</v>
      </c>
    </row>
    <row r="31" spans="1:8" ht="15.75">
      <c r="A31" s="42"/>
      <c r="B31" s="67"/>
      <c r="C31" s="47"/>
      <c r="D31" s="85"/>
      <c r="E31" s="47"/>
      <c r="F31" s="46"/>
      <c r="G31" s="45"/>
      <c r="H31" s="68">
        <f t="shared" si="0"/>
        <v>0</v>
      </c>
    </row>
    <row r="32" spans="1:8" ht="16.5" thickBot="1">
      <c r="A32" s="42"/>
      <c r="B32" s="67"/>
      <c r="C32" s="47"/>
      <c r="D32" s="86"/>
      <c r="E32" s="87"/>
      <c r="F32" s="46"/>
      <c r="G32" s="45"/>
      <c r="H32" s="68">
        <f t="shared" si="0"/>
        <v>0</v>
      </c>
    </row>
    <row r="33" spans="1:8" ht="16.5" thickBot="1">
      <c r="A33" s="51"/>
      <c r="B33" s="52"/>
      <c r="C33" s="52"/>
      <c r="D33" s="52"/>
      <c r="E33" s="69"/>
      <c r="F33" s="76" t="s">
        <v>69</v>
      </c>
      <c r="G33" s="77"/>
      <c r="H33" s="78">
        <f>SUM(H7:H32)</f>
        <v>0</v>
      </c>
    </row>
    <row r="34" spans="1:8" ht="15">
      <c r="A34" s="37"/>
      <c r="B34" s="37"/>
      <c r="C34" s="37"/>
      <c r="D34" s="37"/>
      <c r="E34" s="37"/>
      <c r="F34" s="37"/>
      <c r="G34" s="37"/>
      <c r="H34" s="37"/>
    </row>
  </sheetData>
  <sheetProtection/>
  <mergeCells count="4">
    <mergeCell ref="D6:E6"/>
    <mergeCell ref="D7:E7"/>
    <mergeCell ref="D9:E9"/>
    <mergeCell ref="D11:E11"/>
  </mergeCells>
  <printOptions/>
  <pageMargins left="0.75" right="0.75" top="0.34" bottom="0.5" header="0.31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showGridLines="0" showZeros="0" zoomScale="75" zoomScaleNormal="75" zoomScalePageLayoutView="0" workbookViewId="0" topLeftCell="A16">
      <selection activeCell="G8" sqref="G8"/>
    </sheetView>
  </sheetViews>
  <sheetFormatPr defaultColWidth="9.140625" defaultRowHeight="12.75"/>
  <cols>
    <col min="1" max="1" width="16.00390625" style="0" customWidth="1"/>
    <col min="2" max="2" width="0" style="0" hidden="1" customWidth="1"/>
    <col min="3" max="3" width="29.00390625" style="0" customWidth="1"/>
    <col min="4" max="4" width="14.7109375" style="0" customWidth="1"/>
    <col min="5" max="5" width="14.421875" style="0" customWidth="1"/>
    <col min="6" max="6" width="15.28125" style="0" customWidth="1"/>
    <col min="7" max="7" width="12.57421875" style="0" customWidth="1"/>
    <col min="8" max="8" width="19.140625" style="0" customWidth="1"/>
  </cols>
  <sheetData>
    <row r="1" spans="2:8" ht="19.5">
      <c r="B1" s="15"/>
      <c r="C1" s="15"/>
      <c r="D1" s="15"/>
      <c r="E1" s="32" t="s">
        <v>39</v>
      </c>
      <c r="F1" s="15"/>
      <c r="G1" s="15"/>
      <c r="H1" s="15"/>
    </row>
    <row r="2" spans="2:8" ht="19.5">
      <c r="B2" s="71"/>
      <c r="C2" s="71"/>
      <c r="D2" s="71"/>
      <c r="E2" s="32" t="s">
        <v>22</v>
      </c>
      <c r="F2" s="71"/>
      <c r="G2" s="71"/>
      <c r="H2" s="71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5.75">
      <c r="A4" s="36" t="s">
        <v>40</v>
      </c>
      <c r="B4" s="36"/>
      <c r="C4" s="63"/>
      <c r="D4" s="36"/>
      <c r="E4" s="36"/>
      <c r="F4" s="36"/>
      <c r="G4" s="36"/>
      <c r="H4" s="36"/>
    </row>
    <row r="5" spans="1:8" ht="16.5" thickBot="1">
      <c r="A5" s="36"/>
      <c r="B5" s="36"/>
      <c r="C5" s="36"/>
      <c r="D5" s="36"/>
      <c r="E5" s="36"/>
      <c r="F5" s="36"/>
      <c r="G5" s="36"/>
      <c r="H5" s="36"/>
    </row>
    <row r="6" spans="1:8" ht="16.5" thickBot="1">
      <c r="A6" s="72" t="s">
        <v>41</v>
      </c>
      <c r="B6" s="65"/>
      <c r="C6" s="64" t="s">
        <v>22</v>
      </c>
      <c r="D6" s="73" t="s">
        <v>56</v>
      </c>
      <c r="E6" s="73" t="s">
        <v>57</v>
      </c>
      <c r="F6" s="73" t="s">
        <v>58</v>
      </c>
      <c r="G6" s="74" t="s">
        <v>46</v>
      </c>
      <c r="H6" s="75" t="s">
        <v>47</v>
      </c>
    </row>
    <row r="7" spans="1:8" ht="16.5" thickTop="1">
      <c r="A7" s="42"/>
      <c r="B7" s="67"/>
      <c r="C7" s="47"/>
      <c r="D7" s="47"/>
      <c r="E7" s="47"/>
      <c r="F7" s="46"/>
      <c r="G7" s="45"/>
      <c r="H7" s="68">
        <f>F7*G7</f>
        <v>0</v>
      </c>
    </row>
    <row r="8" spans="1:8" ht="15.75">
      <c r="A8" s="42"/>
      <c r="B8" s="67"/>
      <c r="C8" s="47"/>
      <c r="D8" s="47"/>
      <c r="E8" s="47"/>
      <c r="F8" s="46"/>
      <c r="G8" s="45"/>
      <c r="H8" s="68">
        <f aca="true" t="shared" si="0" ref="H8:H32">F8*G8</f>
        <v>0</v>
      </c>
    </row>
    <row r="9" spans="1:8" ht="15.75">
      <c r="A9" s="42"/>
      <c r="B9" s="67"/>
      <c r="C9" s="47"/>
      <c r="D9" s="47"/>
      <c r="E9" s="47"/>
      <c r="F9" s="46"/>
      <c r="G9" s="45"/>
      <c r="H9" s="68">
        <f t="shared" si="0"/>
        <v>0</v>
      </c>
    </row>
    <row r="10" spans="1:8" ht="15.75">
      <c r="A10" s="42"/>
      <c r="B10" s="67"/>
      <c r="C10" s="47"/>
      <c r="D10" s="47"/>
      <c r="E10" s="47"/>
      <c r="F10" s="46"/>
      <c r="G10" s="45"/>
      <c r="H10" s="68">
        <f t="shared" si="0"/>
        <v>0</v>
      </c>
    </row>
    <row r="11" spans="1:8" ht="15.75">
      <c r="A11" s="42"/>
      <c r="B11" s="67"/>
      <c r="C11" s="47"/>
      <c r="D11" s="47"/>
      <c r="E11" s="47"/>
      <c r="F11" s="46"/>
      <c r="G11" s="45"/>
      <c r="H11" s="68">
        <f t="shared" si="0"/>
        <v>0</v>
      </c>
    </row>
    <row r="12" spans="1:8" ht="15.75">
      <c r="A12" s="42"/>
      <c r="B12" s="67"/>
      <c r="C12" s="47"/>
      <c r="D12" s="47"/>
      <c r="E12" s="47"/>
      <c r="F12" s="46"/>
      <c r="G12" s="45"/>
      <c r="H12" s="68">
        <f t="shared" si="0"/>
        <v>0</v>
      </c>
    </row>
    <row r="13" spans="1:8" ht="15.75">
      <c r="A13" s="42"/>
      <c r="B13" s="67"/>
      <c r="C13" s="47"/>
      <c r="D13" s="47"/>
      <c r="E13" s="47"/>
      <c r="F13" s="46"/>
      <c r="G13" s="45"/>
      <c r="H13" s="68">
        <f>17.63/2*G13</f>
        <v>0</v>
      </c>
    </row>
    <row r="14" spans="1:8" ht="15.75">
      <c r="A14" s="42"/>
      <c r="B14" s="67"/>
      <c r="C14" s="47"/>
      <c r="D14" s="47"/>
      <c r="E14" s="47"/>
      <c r="F14" s="46"/>
      <c r="G14" s="45"/>
      <c r="H14" s="68">
        <f t="shared" si="0"/>
        <v>0</v>
      </c>
    </row>
    <row r="15" spans="1:8" ht="15.75">
      <c r="A15" s="42"/>
      <c r="B15" s="67"/>
      <c r="C15" s="47"/>
      <c r="D15" s="47"/>
      <c r="E15" s="47"/>
      <c r="F15" s="46"/>
      <c r="G15" s="45"/>
      <c r="H15" s="68">
        <f t="shared" si="0"/>
        <v>0</v>
      </c>
    </row>
    <row r="16" spans="1:8" ht="15.75">
      <c r="A16" s="42"/>
      <c r="B16" s="67"/>
      <c r="C16" s="47"/>
      <c r="D16" s="47"/>
      <c r="E16" s="47"/>
      <c r="F16" s="46"/>
      <c r="G16" s="45"/>
      <c r="H16" s="68">
        <f t="shared" si="0"/>
        <v>0</v>
      </c>
    </row>
    <row r="17" spans="1:8" ht="15.75">
      <c r="A17" s="42"/>
      <c r="B17" s="67"/>
      <c r="C17" s="47"/>
      <c r="D17" s="47"/>
      <c r="E17" s="47"/>
      <c r="F17" s="46"/>
      <c r="G17" s="45"/>
      <c r="H17" s="68">
        <f>36.05/2*G17</f>
        <v>0</v>
      </c>
    </row>
    <row r="18" spans="1:8" ht="15.75">
      <c r="A18" s="42"/>
      <c r="B18" s="67"/>
      <c r="C18" s="47"/>
      <c r="D18" s="47"/>
      <c r="E18" s="47"/>
      <c r="F18" s="46"/>
      <c r="G18" s="45"/>
      <c r="H18" s="68">
        <f t="shared" si="0"/>
        <v>0</v>
      </c>
    </row>
    <row r="19" spans="1:8" ht="15.75">
      <c r="A19" s="42"/>
      <c r="B19" s="67"/>
      <c r="C19" s="47"/>
      <c r="D19" s="47"/>
      <c r="E19" s="47"/>
      <c r="F19" s="46"/>
      <c r="G19" s="45"/>
      <c r="H19" s="68">
        <f>F19*G19</f>
        <v>0</v>
      </c>
    </row>
    <row r="20" spans="1:8" ht="15.75">
      <c r="A20" s="42"/>
      <c r="B20" s="67"/>
      <c r="C20" s="47"/>
      <c r="D20" s="47"/>
      <c r="E20" s="47"/>
      <c r="F20" s="46"/>
      <c r="G20" s="45"/>
      <c r="H20" s="68">
        <f>17.63/2*G20</f>
        <v>0</v>
      </c>
    </row>
    <row r="21" spans="1:8" ht="15.75">
      <c r="A21" s="42"/>
      <c r="B21" s="67"/>
      <c r="C21" s="47"/>
      <c r="D21" s="47"/>
      <c r="E21" s="47"/>
      <c r="F21" s="46"/>
      <c r="G21" s="45"/>
      <c r="H21" s="68">
        <f t="shared" si="0"/>
        <v>0</v>
      </c>
    </row>
    <row r="22" spans="1:8" ht="15.75">
      <c r="A22" s="42"/>
      <c r="B22" s="67"/>
      <c r="C22" s="47"/>
      <c r="D22" s="47"/>
      <c r="E22" s="47"/>
      <c r="F22" s="46"/>
      <c r="G22" s="45"/>
      <c r="H22" s="68">
        <f t="shared" si="0"/>
        <v>0</v>
      </c>
    </row>
    <row r="23" spans="1:8" ht="15.75">
      <c r="A23" s="42"/>
      <c r="B23" s="67"/>
      <c r="C23" s="47"/>
      <c r="D23" s="47"/>
      <c r="E23" s="47"/>
      <c r="F23" s="46"/>
      <c r="G23" s="45"/>
      <c r="H23" s="68">
        <f>13.65/2*G23</f>
        <v>0</v>
      </c>
    </row>
    <row r="24" spans="1:8" ht="15.75">
      <c r="A24" s="42"/>
      <c r="B24" s="67"/>
      <c r="C24" s="47"/>
      <c r="D24" s="47"/>
      <c r="E24" s="47"/>
      <c r="F24" s="46"/>
      <c r="G24" s="45"/>
      <c r="H24" s="68">
        <f>5.35/2*G24</f>
        <v>0</v>
      </c>
    </row>
    <row r="25" spans="1:8" ht="15.75">
      <c r="A25" s="42"/>
      <c r="B25" s="67"/>
      <c r="C25" s="47"/>
      <c r="D25" s="47"/>
      <c r="E25" s="47"/>
      <c r="F25" s="46"/>
      <c r="G25" s="45"/>
      <c r="H25" s="68">
        <f t="shared" si="0"/>
        <v>0</v>
      </c>
    </row>
    <row r="26" spans="1:8" ht="15.75">
      <c r="A26" s="42"/>
      <c r="B26" s="67"/>
      <c r="C26" s="47"/>
      <c r="D26" s="47"/>
      <c r="E26" s="47"/>
      <c r="F26" s="46"/>
      <c r="G26" s="45"/>
      <c r="H26" s="68">
        <f t="shared" si="0"/>
        <v>0</v>
      </c>
    </row>
    <row r="27" spans="1:8" ht="15.75">
      <c r="A27" s="42"/>
      <c r="B27" s="67"/>
      <c r="C27" s="47"/>
      <c r="D27" s="47"/>
      <c r="E27" s="47"/>
      <c r="F27" s="46"/>
      <c r="G27" s="45"/>
      <c r="H27" s="68">
        <f t="shared" si="0"/>
        <v>0</v>
      </c>
    </row>
    <row r="28" spans="1:8" ht="15.75">
      <c r="A28" s="42"/>
      <c r="B28" s="67"/>
      <c r="C28" s="47"/>
      <c r="D28" s="47"/>
      <c r="E28" s="47"/>
      <c r="F28" s="46"/>
      <c r="G28" s="45"/>
      <c r="H28" s="68">
        <f t="shared" si="0"/>
        <v>0</v>
      </c>
    </row>
    <row r="29" spans="1:8" ht="15.75">
      <c r="A29" s="42"/>
      <c r="B29" s="67"/>
      <c r="C29" s="47"/>
      <c r="D29" s="47"/>
      <c r="E29" s="47"/>
      <c r="F29" s="46"/>
      <c r="G29" s="45"/>
      <c r="H29" s="68">
        <f>17.63/2*G29</f>
        <v>0</v>
      </c>
    </row>
    <row r="30" spans="1:8" ht="15.75">
      <c r="A30" s="42"/>
      <c r="B30" s="67"/>
      <c r="C30" s="47"/>
      <c r="D30" s="47"/>
      <c r="E30" s="47"/>
      <c r="F30" s="46"/>
      <c r="G30" s="45"/>
      <c r="H30" s="68">
        <f t="shared" si="0"/>
        <v>0</v>
      </c>
    </row>
    <row r="31" spans="1:8" ht="15.75">
      <c r="A31" s="42"/>
      <c r="B31" s="67"/>
      <c r="C31" s="47"/>
      <c r="D31" s="47"/>
      <c r="E31" s="47"/>
      <c r="F31" s="46"/>
      <c r="G31" s="45"/>
      <c r="H31" s="68">
        <f t="shared" si="0"/>
        <v>0</v>
      </c>
    </row>
    <row r="32" spans="1:8" ht="16.5" thickBot="1">
      <c r="A32" s="42"/>
      <c r="B32" s="67"/>
      <c r="C32" s="47"/>
      <c r="D32" s="47"/>
      <c r="E32" s="47"/>
      <c r="F32" s="46"/>
      <c r="G32" s="45"/>
      <c r="H32" s="68">
        <f t="shared" si="0"/>
        <v>0</v>
      </c>
    </row>
    <row r="33" spans="1:8" ht="16.5" thickBot="1">
      <c r="A33" s="51"/>
      <c r="B33" s="52"/>
      <c r="C33" s="52"/>
      <c r="D33" s="52"/>
      <c r="E33" s="69"/>
      <c r="F33" s="76" t="s">
        <v>59</v>
      </c>
      <c r="G33" s="77"/>
      <c r="H33" s="78">
        <f>SUM(H7:H32)</f>
        <v>0</v>
      </c>
    </row>
    <row r="34" spans="1:8" ht="15">
      <c r="A34" s="37"/>
      <c r="B34" s="37"/>
      <c r="C34" s="37"/>
      <c r="D34" s="37"/>
      <c r="E34" s="37"/>
      <c r="F34" s="37"/>
      <c r="G34" s="37"/>
      <c r="H34" s="37"/>
    </row>
    <row r="107" spans="1:9" s="59" customFormat="1" ht="15.75">
      <c r="A107"/>
      <c r="B107"/>
      <c r="C107"/>
      <c r="D107"/>
      <c r="E107"/>
      <c r="F107"/>
      <c r="G107"/>
      <c r="H107"/>
      <c r="I107"/>
    </row>
  </sheetData>
  <sheetProtection/>
  <printOptions horizontalCentered="1"/>
  <pageMargins left="0.5" right="0.5" top="0.25" bottom="0.25" header="0.5" footer="0"/>
  <pageSetup horizontalDpi="300" verticalDpi="300" orientation="landscape" r:id="rId1"/>
  <headerFooter alignWithMargins="0">
    <oddFooter>&amp;LDelaware Department of Transportation/North Construction
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W.D. Montgomery</dc:creator>
  <cp:keywords/>
  <dc:description/>
  <cp:lastModifiedBy>McGee, Beth (DelDOT)</cp:lastModifiedBy>
  <cp:lastPrinted>2009-10-27T19:19:54Z</cp:lastPrinted>
  <dcterms:created xsi:type="dcterms:W3CDTF">1998-06-10T14:18:58Z</dcterms:created>
  <dcterms:modified xsi:type="dcterms:W3CDTF">2018-01-25T20:28:23Z</dcterms:modified>
  <cp:category/>
  <cp:version/>
  <cp:contentType/>
  <cp:contentStatus/>
</cp:coreProperties>
</file>